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bookViews>
    <workbookView xWindow="0" yWindow="0" windowWidth="26850" windowHeight="11280" xr2:uid="{13654E34-0A2C-4230-8E5C-DB7B5798F3E3}"/>
  </bookViews>
  <sheets>
    <sheet name="Alle Quellen" sheetId="1" r:id="rId1"/>
    <sheet name="Rapid-nah" sheetId="2" r:id="rId2"/>
    <sheet name="Andere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" i="1" l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7" i="1"/>
  <c r="Q6" i="1"/>
  <c r="Q5" i="1"/>
  <c r="Q4" i="1"/>
  <c r="Q3" i="1"/>
  <c r="R3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Q8" i="1" s="1"/>
  <c r="R7" i="1"/>
  <c r="R6" i="1"/>
  <c r="R5" i="1"/>
  <c r="R4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T1" i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D1" i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</calcChain>
</file>

<file path=xl/sharedStrings.xml><?xml version="1.0" encoding="utf-8"?>
<sst xmlns="http://schemas.openxmlformats.org/spreadsheetml/2006/main" count="110" uniqueCount="67">
  <si>
    <t>Kanal</t>
  </si>
  <si>
    <t>12terMann</t>
  </si>
  <si>
    <t>90minuten</t>
  </si>
  <si>
    <t>abseits.at</t>
  </si>
  <si>
    <t>Admira</t>
  </si>
  <si>
    <t>ASB-Rapid</t>
  </si>
  <si>
    <t>Austria</t>
  </si>
  <si>
    <t>AustrianFootball</t>
  </si>
  <si>
    <t>Ballesterer</t>
  </si>
  <si>
    <t>Brucki</t>
  </si>
  <si>
    <t>Bundesliga</t>
  </si>
  <si>
    <t>DerStandard</t>
  </si>
  <si>
    <t>DiePresse</t>
  </si>
  <si>
    <t>EwkiL</t>
  </si>
  <si>
    <t>FIFA</t>
  </si>
  <si>
    <t>FIFA-Ö</t>
  </si>
  <si>
    <t>Forza-Rapid</t>
  </si>
  <si>
    <t>Heißeliga</t>
  </si>
  <si>
    <t>Heute</t>
  </si>
  <si>
    <t>Kicker</t>
  </si>
  <si>
    <t>Kicker-BL</t>
  </si>
  <si>
    <t>Kicker-BL2</t>
  </si>
  <si>
    <t>KickitPedro</t>
  </si>
  <si>
    <t>Kleine Zeitung</t>
  </si>
  <si>
    <t>Krone</t>
  </si>
  <si>
    <t>Kurier</t>
  </si>
  <si>
    <t>Laola1</t>
  </si>
  <si>
    <t>NÖN</t>
  </si>
  <si>
    <t>ÖFB</t>
  </si>
  <si>
    <t>ÖFB-Newsletter</t>
  </si>
  <si>
    <t>OÖ-Nachrichten</t>
  </si>
  <si>
    <t>ORF-Sport</t>
  </si>
  <si>
    <t>Österreich</t>
  </si>
  <si>
    <t>Plinden</t>
  </si>
  <si>
    <t>Pressebüro</t>
  </si>
  <si>
    <t>Rapid</t>
  </si>
  <si>
    <t>Rapid-Englisch</t>
  </si>
  <si>
    <t>Rapidhammer</t>
  </si>
  <si>
    <t>Rapid-Wienerisch</t>
  </si>
  <si>
    <t>Rapid-Youtube</t>
  </si>
  <si>
    <t>RB</t>
  </si>
  <si>
    <t>Rechtshilfe</t>
  </si>
  <si>
    <t>SN</t>
  </si>
  <si>
    <t>SportLive</t>
  </si>
  <si>
    <t>sportreport.biz</t>
  </si>
  <si>
    <t>Spox-Media</t>
  </si>
  <si>
    <t>SVM</t>
  </si>
  <si>
    <t>Tiroler Tageszeitung</t>
  </si>
  <si>
    <t>T-Online</t>
  </si>
  <si>
    <t>Transfermarkt-A</t>
  </si>
  <si>
    <t>UEFA</t>
  </si>
  <si>
    <t>Ultras-Rapid</t>
  </si>
  <si>
    <t>Verband-Burgenland</t>
  </si>
  <si>
    <t>Verband-Kärnten</t>
  </si>
  <si>
    <t>Verband-Niederösterreich</t>
  </si>
  <si>
    <t>Verband-Oberösterreich</t>
  </si>
  <si>
    <t>Verband-Salzburg</t>
  </si>
  <si>
    <t>Verband-Steiermark</t>
  </si>
  <si>
    <t>Verband-Tirol</t>
  </si>
  <si>
    <t>Verband-Wien</t>
  </si>
  <si>
    <t>W24</t>
  </si>
  <si>
    <t>Weltfußball</t>
  </si>
  <si>
    <t>Weststadion</t>
  </si>
  <si>
    <t>WienEnergie</t>
  </si>
  <si>
    <t>WienerZeitung</t>
  </si>
  <si>
    <t>Gesamt</t>
  </si>
  <si>
    <t>2004-2017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</si>
</sst>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NewWin(FileNameFeed_Details%20+%20'?ch=he&amp;rapidmark=1')" TargetMode="External"/><Relationship Id="rId13" Type="http://schemas.openxmlformats.org/officeDocument/2006/relationships/hyperlink" Target="javascript:NewWin(FileNameFeed_Details%20+%20'?ch=%C3%B6p&amp;rapidmark=1')" TargetMode="External"/><Relationship Id="rId18" Type="http://schemas.openxmlformats.org/officeDocument/2006/relationships/hyperlink" Target="javascript:NewWin(FileNameFeed_Details%20+%20'?ch=sr&amp;rapidmark=1')" TargetMode="External"/><Relationship Id="rId3" Type="http://schemas.openxmlformats.org/officeDocument/2006/relationships/hyperlink" Target="javascript:NewWin(FileNameFeed_Details%20+%20'?ch=br&amp;rapidmark=1')" TargetMode="External"/><Relationship Id="rId7" Type="http://schemas.openxmlformats.org/officeDocument/2006/relationships/hyperlink" Target="javascript:NewWin(FileNameFeed_Details%20+%20'?ch=oe&amp;rapidmark=1')" TargetMode="External"/><Relationship Id="rId12" Type="http://schemas.openxmlformats.org/officeDocument/2006/relationships/hyperlink" Target="javascript:NewWin(FileNameFeed_Details%20+%20'?ch=st&amp;rapidmark=1')" TargetMode="External"/><Relationship Id="rId17" Type="http://schemas.openxmlformats.org/officeDocument/2006/relationships/hyperlink" Target="javascript:NewWin(FileNameFeed_Details%20+%20'?ch=l1&amp;rapidmark=1')" TargetMode="External"/><Relationship Id="rId2" Type="http://schemas.openxmlformats.org/officeDocument/2006/relationships/hyperlink" Target="javascript:NewWin(FileNameFeed_Details%20+%20'?ch=sl&amp;rapidmark=1')" TargetMode="External"/><Relationship Id="rId16" Type="http://schemas.openxmlformats.org/officeDocument/2006/relationships/hyperlink" Target="javascript:NewWin(FileNameFeed_Details%20+%20'?ch=kr&amp;rapidmark=1')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javascript:NewWin(FileNameFeed_Details%20+%20'?ch=af&amp;rapidmark=1')" TargetMode="External"/><Relationship Id="rId6" Type="http://schemas.openxmlformats.org/officeDocument/2006/relationships/hyperlink" Target="javascript:NewWin(FileNameFeed_Details%20+%20'?ch=ab&amp;rapidmark=1')" TargetMode="External"/><Relationship Id="rId11" Type="http://schemas.openxmlformats.org/officeDocument/2006/relationships/hyperlink" Target="javascript:NewWin(FileNameFeed_Details%20+%20'?ch=hl&amp;rapidmark=1')" TargetMode="External"/><Relationship Id="rId5" Type="http://schemas.openxmlformats.org/officeDocument/2006/relationships/hyperlink" Target="javascript:NewWin(FileNameFeed_Details%20+%20'?ch=kl&amp;rapidmark=1')" TargetMode="External"/><Relationship Id="rId15" Type="http://schemas.openxmlformats.org/officeDocument/2006/relationships/hyperlink" Target="javascript:NewWin(FileNameFeed_Details%20+%20'?ch=mb&amp;rapidmark=1')" TargetMode="External"/><Relationship Id="rId10" Type="http://schemas.openxmlformats.org/officeDocument/2006/relationships/hyperlink" Target="javascript:NewWin(FileNameFeed_Details%20+%20'?ch=bu&amp;rapidmark=1')" TargetMode="External"/><Relationship Id="rId19" Type="http://schemas.openxmlformats.org/officeDocument/2006/relationships/hyperlink" Target="javascript:NewWin(FileNameFeed_Details%20+%20'?ch=rb&amp;rapidmark=1')" TargetMode="External"/><Relationship Id="rId4" Type="http://schemas.openxmlformats.org/officeDocument/2006/relationships/hyperlink" Target="javascript:NewWin(FileNameFeed_Details%20+%20'?ch=li&amp;rapidmark=1')" TargetMode="External"/><Relationship Id="rId9" Type="http://schemas.openxmlformats.org/officeDocument/2006/relationships/hyperlink" Target="javascript:NewWin(FileNameFeed_Details%20+%20'?ch=90&amp;rapidmark=1')" TargetMode="External"/><Relationship Id="rId14" Type="http://schemas.openxmlformats.org/officeDocument/2006/relationships/hyperlink" Target="javascript:NewWin(FileNameFeed_Details%20+%20'?ch=wz&amp;rapidmark=1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A628E-20A2-4D71-8CA7-E6302A172896}">
  <dimension ref="A1:AF66"/>
  <sheetViews>
    <sheetView tabSelected="1" workbookViewId="0">
      <pane ySplit="1" topLeftCell="A33" activePane="bottomLeft" state="frozen"/>
      <selection pane="bottomLeft" sqref="A1:R66"/>
    </sheetView>
  </sheetViews>
  <sheetFormatPr baseColWidth="10" defaultRowHeight="15" x14ac:dyDescent="0.25"/>
  <cols>
    <col min="1" max="1" width="19.42578125" style="1" customWidth="1"/>
    <col min="2" max="2" width="8.28515625" customWidth="1"/>
    <col min="3" max="3" width="6.85546875" hidden="1" customWidth="1"/>
    <col min="4" max="16" width="6.28515625" hidden="1" customWidth="1"/>
    <col min="17" max="17" width="0" style="6" hidden="1" customWidth="1"/>
    <col min="18" max="32" width="6.28515625" customWidth="1"/>
  </cols>
  <sheetData>
    <row r="1" spans="1:32" s="4" customFormat="1" x14ac:dyDescent="0.25">
      <c r="A1" s="3"/>
      <c r="B1" s="4" t="s">
        <v>65</v>
      </c>
      <c r="C1" s="4">
        <v>2017</v>
      </c>
      <c r="D1" s="4">
        <f t="shared" ref="D1:P1" si="0">+C1-1</f>
        <v>2016</v>
      </c>
      <c r="E1" s="4">
        <f t="shared" si="0"/>
        <v>2015</v>
      </c>
      <c r="F1" s="4">
        <f t="shared" si="0"/>
        <v>2014</v>
      </c>
      <c r="G1" s="4">
        <f t="shared" si="0"/>
        <v>2013</v>
      </c>
      <c r="H1" s="4">
        <f t="shared" si="0"/>
        <v>2012</v>
      </c>
      <c r="I1" s="4">
        <f t="shared" si="0"/>
        <v>2011</v>
      </c>
      <c r="J1" s="4">
        <f t="shared" si="0"/>
        <v>2010</v>
      </c>
      <c r="K1" s="4">
        <f t="shared" si="0"/>
        <v>2009</v>
      </c>
      <c r="L1" s="4">
        <f t="shared" si="0"/>
        <v>2008</v>
      </c>
      <c r="M1" s="4">
        <f t="shared" si="0"/>
        <v>2007</v>
      </c>
      <c r="N1" s="4">
        <f t="shared" si="0"/>
        <v>2006</v>
      </c>
      <c r="O1" s="4">
        <f t="shared" si="0"/>
        <v>2005</v>
      </c>
      <c r="P1" s="4">
        <f t="shared" si="0"/>
        <v>2004</v>
      </c>
      <c r="Q1" s="5"/>
      <c r="R1" s="4" t="s">
        <v>65</v>
      </c>
      <c r="S1" s="4">
        <v>2017</v>
      </c>
      <c r="T1" s="4">
        <f t="shared" ref="T1:AF1" si="1">+S1-1</f>
        <v>2016</v>
      </c>
      <c r="U1" s="4">
        <f t="shared" si="1"/>
        <v>2015</v>
      </c>
      <c r="V1" s="4">
        <f t="shared" si="1"/>
        <v>2014</v>
      </c>
      <c r="W1" s="4">
        <f t="shared" si="1"/>
        <v>2013</v>
      </c>
      <c r="X1" s="4">
        <f t="shared" si="1"/>
        <v>2012</v>
      </c>
      <c r="Y1" s="4">
        <f t="shared" si="1"/>
        <v>2011</v>
      </c>
      <c r="Z1" s="4">
        <f t="shared" si="1"/>
        <v>2010</v>
      </c>
      <c r="AA1" s="4">
        <f t="shared" si="1"/>
        <v>2009</v>
      </c>
      <c r="AB1" s="4">
        <f t="shared" si="1"/>
        <v>2008</v>
      </c>
      <c r="AC1" s="4">
        <f t="shared" si="1"/>
        <v>2007</v>
      </c>
      <c r="AD1" s="4">
        <f t="shared" si="1"/>
        <v>2006</v>
      </c>
      <c r="AE1" s="4">
        <f t="shared" si="1"/>
        <v>2005</v>
      </c>
      <c r="AF1" s="4">
        <f t="shared" si="1"/>
        <v>2004</v>
      </c>
    </row>
    <row r="2" spans="1:32" s="8" customFormat="1" x14ac:dyDescent="0.25">
      <c r="A2" s="7"/>
      <c r="B2" s="8">
        <f>+SUM(B3:B255)</f>
        <v>337924</v>
      </c>
      <c r="C2" s="8">
        <f t="shared" ref="C2:P2" si="2">+SUM(C3:C255)</f>
        <v>153013</v>
      </c>
      <c r="D2" s="8">
        <f t="shared" si="2"/>
        <v>97517</v>
      </c>
      <c r="E2" s="8">
        <f t="shared" si="2"/>
        <v>83233</v>
      </c>
      <c r="F2" s="8">
        <f t="shared" si="2"/>
        <v>2100</v>
      </c>
      <c r="G2" s="8">
        <f t="shared" si="2"/>
        <v>900</v>
      </c>
      <c r="H2" s="8">
        <f t="shared" si="2"/>
        <v>649</v>
      </c>
      <c r="I2" s="8">
        <f t="shared" si="2"/>
        <v>382</v>
      </c>
      <c r="J2" s="8">
        <f t="shared" si="2"/>
        <v>37</v>
      </c>
      <c r="K2" s="8">
        <f t="shared" si="2"/>
        <v>54</v>
      </c>
      <c r="L2" s="8">
        <f t="shared" si="2"/>
        <v>31</v>
      </c>
      <c r="M2" s="8">
        <f t="shared" si="2"/>
        <v>4</v>
      </c>
      <c r="N2" s="8">
        <f t="shared" si="2"/>
        <v>1</v>
      </c>
      <c r="O2" s="8">
        <f t="shared" si="2"/>
        <v>2</v>
      </c>
      <c r="P2" s="8">
        <f t="shared" si="2"/>
        <v>1</v>
      </c>
      <c r="Q2" s="9"/>
      <c r="R2" s="8">
        <f t="shared" ref="R2:AF2" si="3">+SUM(R3:R255)</f>
        <v>16025</v>
      </c>
      <c r="S2" s="8">
        <f t="shared" si="3"/>
        <v>7032</v>
      </c>
      <c r="T2" s="8">
        <f t="shared" si="3"/>
        <v>4895</v>
      </c>
      <c r="U2" s="8">
        <f t="shared" si="3"/>
        <v>3733</v>
      </c>
      <c r="V2" s="8">
        <f t="shared" si="3"/>
        <v>98</v>
      </c>
      <c r="W2" s="8">
        <f t="shared" si="3"/>
        <v>43</v>
      </c>
      <c r="X2" s="8">
        <f t="shared" si="3"/>
        <v>44</v>
      </c>
      <c r="Y2" s="8">
        <f t="shared" si="3"/>
        <v>50</v>
      </c>
      <c r="Z2" s="8">
        <f t="shared" si="3"/>
        <v>37</v>
      </c>
      <c r="AA2" s="8">
        <f t="shared" si="3"/>
        <v>54</v>
      </c>
      <c r="AB2" s="8">
        <f t="shared" si="3"/>
        <v>31</v>
      </c>
      <c r="AC2" s="8">
        <f t="shared" si="3"/>
        <v>4</v>
      </c>
      <c r="AD2" s="8">
        <f t="shared" si="3"/>
        <v>1</v>
      </c>
      <c r="AE2" s="8">
        <f t="shared" si="3"/>
        <v>2</v>
      </c>
      <c r="AF2" s="8">
        <f t="shared" si="3"/>
        <v>1</v>
      </c>
    </row>
    <row r="3" spans="1:32" x14ac:dyDescent="0.25">
      <c r="A3" s="2" t="s">
        <v>1</v>
      </c>
      <c r="B3">
        <f>+SUM(C3:P3)</f>
        <v>252</v>
      </c>
      <c r="C3">
        <v>252</v>
      </c>
      <c r="Q3" s="6">
        <f>(R3/B3)*100</f>
        <v>1.984126984126984</v>
      </c>
      <c r="R3">
        <f t="shared" ref="R3:R66" si="4">+SUM(S3:AF3)</f>
        <v>5</v>
      </c>
      <c r="S3">
        <v>5</v>
      </c>
    </row>
    <row r="4" spans="1:32" x14ac:dyDescent="0.25">
      <c r="A4" s="2" t="s">
        <v>2</v>
      </c>
      <c r="B4">
        <f t="shared" ref="B4:B66" si="5">+SUM(C4:P4)</f>
        <v>1973</v>
      </c>
      <c r="C4">
        <v>1376</v>
      </c>
      <c r="D4">
        <v>338</v>
      </c>
      <c r="E4">
        <v>258</v>
      </c>
      <c r="F4">
        <v>1</v>
      </c>
      <c r="Q4" s="6">
        <f t="shared" ref="Q4:Q66" si="6">(R4/B4)*100</f>
        <v>15.965534718702484</v>
      </c>
      <c r="R4">
        <f t="shared" si="4"/>
        <v>315</v>
      </c>
      <c r="S4">
        <v>195</v>
      </c>
      <c r="T4">
        <v>78</v>
      </c>
      <c r="U4">
        <v>42</v>
      </c>
    </row>
    <row r="5" spans="1:32" x14ac:dyDescent="0.25">
      <c r="A5" s="2" t="s">
        <v>3</v>
      </c>
      <c r="B5">
        <f t="shared" si="5"/>
        <v>2103</v>
      </c>
      <c r="C5">
        <v>1548</v>
      </c>
      <c r="D5">
        <v>555</v>
      </c>
      <c r="Q5" s="6">
        <f t="shared" si="6"/>
        <v>15.359010936757015</v>
      </c>
      <c r="R5">
        <f t="shared" si="4"/>
        <v>323</v>
      </c>
      <c r="S5">
        <v>245</v>
      </c>
      <c r="T5">
        <v>78</v>
      </c>
    </row>
    <row r="6" spans="1:32" x14ac:dyDescent="0.25">
      <c r="A6" s="2" t="s">
        <v>4</v>
      </c>
      <c r="B6">
        <f t="shared" si="5"/>
        <v>10</v>
      </c>
      <c r="C6">
        <v>10</v>
      </c>
      <c r="Q6" s="6">
        <f t="shared" si="6"/>
        <v>0</v>
      </c>
      <c r="R6">
        <f t="shared" si="4"/>
        <v>0</v>
      </c>
    </row>
    <row r="7" spans="1:32" x14ac:dyDescent="0.25">
      <c r="A7" s="2" t="s">
        <v>5</v>
      </c>
      <c r="B7">
        <f t="shared" si="5"/>
        <v>191</v>
      </c>
      <c r="C7">
        <v>106</v>
      </c>
      <c r="D7">
        <v>59</v>
      </c>
      <c r="E7">
        <v>1</v>
      </c>
      <c r="F7">
        <v>5</v>
      </c>
      <c r="G7">
        <v>4</v>
      </c>
      <c r="H7">
        <v>1</v>
      </c>
      <c r="J7">
        <v>1</v>
      </c>
      <c r="K7">
        <v>4</v>
      </c>
      <c r="L7">
        <v>5</v>
      </c>
      <c r="M7">
        <v>1</v>
      </c>
      <c r="N7">
        <v>1</v>
      </c>
      <c r="O7">
        <v>2</v>
      </c>
      <c r="P7">
        <v>1</v>
      </c>
      <c r="Q7" s="6">
        <f t="shared" si="6"/>
        <v>100</v>
      </c>
      <c r="R7">
        <f t="shared" si="4"/>
        <v>191</v>
      </c>
      <c r="S7">
        <v>106</v>
      </c>
      <c r="T7">
        <v>59</v>
      </c>
      <c r="U7">
        <v>1</v>
      </c>
      <c r="V7">
        <v>5</v>
      </c>
      <c r="W7">
        <v>4</v>
      </c>
      <c r="X7">
        <v>1</v>
      </c>
      <c r="Z7">
        <v>1</v>
      </c>
      <c r="AA7">
        <v>4</v>
      </c>
      <c r="AB7">
        <v>5</v>
      </c>
      <c r="AC7">
        <v>1</v>
      </c>
      <c r="AD7">
        <v>1</v>
      </c>
      <c r="AE7">
        <v>2</v>
      </c>
      <c r="AF7">
        <v>1</v>
      </c>
    </row>
    <row r="8" spans="1:32" x14ac:dyDescent="0.25">
      <c r="A8" s="2" t="s">
        <v>6</v>
      </c>
      <c r="B8">
        <f t="shared" si="5"/>
        <v>541</v>
      </c>
      <c r="C8">
        <v>541</v>
      </c>
      <c r="Q8" s="6">
        <f t="shared" si="6"/>
        <v>0.36968576709796674</v>
      </c>
      <c r="R8">
        <f t="shared" si="4"/>
        <v>2</v>
      </c>
      <c r="S8">
        <v>2</v>
      </c>
    </row>
    <row r="9" spans="1:32" x14ac:dyDescent="0.25">
      <c r="A9" s="2" t="s">
        <v>7</v>
      </c>
      <c r="B9">
        <f t="shared" si="5"/>
        <v>79</v>
      </c>
      <c r="C9">
        <v>32</v>
      </c>
      <c r="D9">
        <v>47</v>
      </c>
      <c r="Q9" s="6">
        <f t="shared" si="6"/>
        <v>51.898734177215189</v>
      </c>
      <c r="R9">
        <f t="shared" si="4"/>
        <v>41</v>
      </c>
      <c r="S9">
        <v>17</v>
      </c>
      <c r="T9">
        <v>24</v>
      </c>
    </row>
    <row r="10" spans="1:32" x14ac:dyDescent="0.25">
      <c r="A10" s="2" t="s">
        <v>8</v>
      </c>
      <c r="B10">
        <f t="shared" si="5"/>
        <v>362</v>
      </c>
      <c r="C10">
        <v>89</v>
      </c>
      <c r="D10">
        <v>124</v>
      </c>
      <c r="E10">
        <v>136</v>
      </c>
      <c r="F10">
        <v>13</v>
      </c>
      <c r="Q10" s="6">
        <f t="shared" si="6"/>
        <v>4.1436464088397784</v>
      </c>
      <c r="R10">
        <f t="shared" si="4"/>
        <v>15</v>
      </c>
      <c r="S10">
        <v>3</v>
      </c>
      <c r="T10">
        <v>5</v>
      </c>
      <c r="U10">
        <v>7</v>
      </c>
    </row>
    <row r="11" spans="1:32" x14ac:dyDescent="0.25">
      <c r="A11" s="2" t="s">
        <v>9</v>
      </c>
      <c r="B11">
        <f t="shared" si="5"/>
        <v>485</v>
      </c>
      <c r="C11">
        <v>299</v>
      </c>
      <c r="D11">
        <v>186</v>
      </c>
      <c r="Q11" s="6">
        <f t="shared" si="6"/>
        <v>45.773195876288661</v>
      </c>
      <c r="R11">
        <f t="shared" si="4"/>
        <v>222</v>
      </c>
      <c r="S11">
        <v>122</v>
      </c>
      <c r="T11">
        <v>100</v>
      </c>
    </row>
    <row r="12" spans="1:32" x14ac:dyDescent="0.25">
      <c r="A12" s="2" t="s">
        <v>10</v>
      </c>
      <c r="B12">
        <f t="shared" si="5"/>
        <v>2795</v>
      </c>
      <c r="C12">
        <v>1578</v>
      </c>
      <c r="D12">
        <v>530</v>
      </c>
      <c r="E12">
        <v>677</v>
      </c>
      <c r="F12">
        <v>10</v>
      </c>
      <c r="Q12" s="6">
        <f t="shared" si="6"/>
        <v>21.717352415026834</v>
      </c>
      <c r="R12">
        <f t="shared" si="4"/>
        <v>607</v>
      </c>
      <c r="S12">
        <v>219</v>
      </c>
      <c r="T12">
        <v>140</v>
      </c>
      <c r="U12">
        <v>244</v>
      </c>
      <c r="V12">
        <v>4</v>
      </c>
    </row>
    <row r="13" spans="1:32" x14ac:dyDescent="0.25">
      <c r="A13" s="2" t="s">
        <v>11</v>
      </c>
      <c r="B13">
        <f t="shared" si="5"/>
        <v>19280</v>
      </c>
      <c r="C13">
        <v>7094</v>
      </c>
      <c r="D13">
        <v>6720</v>
      </c>
      <c r="E13">
        <v>5366</v>
      </c>
      <c r="F13">
        <v>99</v>
      </c>
      <c r="I13">
        <v>1</v>
      </c>
      <c r="Q13" s="6">
        <f t="shared" si="6"/>
        <v>9.1701244813278002</v>
      </c>
      <c r="R13">
        <f t="shared" si="4"/>
        <v>1768</v>
      </c>
      <c r="S13">
        <v>613</v>
      </c>
      <c r="T13">
        <v>681</v>
      </c>
      <c r="U13">
        <v>472</v>
      </c>
      <c r="V13">
        <v>1</v>
      </c>
      <c r="Y13">
        <v>1</v>
      </c>
    </row>
    <row r="14" spans="1:32" x14ac:dyDescent="0.25">
      <c r="A14" s="2" t="s">
        <v>12</v>
      </c>
      <c r="B14">
        <f t="shared" si="5"/>
        <v>8738</v>
      </c>
      <c r="C14">
        <v>3297</v>
      </c>
      <c r="D14">
        <v>2650</v>
      </c>
      <c r="E14">
        <v>2742</v>
      </c>
      <c r="F14">
        <v>49</v>
      </c>
      <c r="Q14" s="6">
        <f t="shared" si="6"/>
        <v>2.9640650034332796</v>
      </c>
      <c r="R14">
        <f t="shared" si="4"/>
        <v>259</v>
      </c>
      <c r="S14">
        <v>97</v>
      </c>
      <c r="T14">
        <v>65</v>
      </c>
      <c r="U14">
        <v>97</v>
      </c>
    </row>
    <row r="15" spans="1:32" x14ac:dyDescent="0.25">
      <c r="A15" s="2" t="s">
        <v>13</v>
      </c>
      <c r="B15">
        <f t="shared" si="5"/>
        <v>847</v>
      </c>
      <c r="C15">
        <v>215</v>
      </c>
      <c r="D15">
        <v>189</v>
      </c>
      <c r="E15">
        <v>209</v>
      </c>
      <c r="F15">
        <v>38</v>
      </c>
      <c r="G15">
        <v>16</v>
      </c>
      <c r="H15">
        <v>25</v>
      </c>
      <c r="I15">
        <v>40</v>
      </c>
      <c r="J15">
        <v>36</v>
      </c>
      <c r="K15">
        <v>50</v>
      </c>
      <c r="L15">
        <v>26</v>
      </c>
      <c r="M15">
        <v>3</v>
      </c>
      <c r="Q15" s="6">
        <f t="shared" si="6"/>
        <v>100</v>
      </c>
      <c r="R15">
        <f t="shared" si="4"/>
        <v>847</v>
      </c>
      <c r="S15">
        <v>215</v>
      </c>
      <c r="T15">
        <v>189</v>
      </c>
      <c r="U15">
        <v>209</v>
      </c>
      <c r="V15">
        <v>38</v>
      </c>
      <c r="W15">
        <v>16</v>
      </c>
      <c r="X15">
        <v>25</v>
      </c>
      <c r="Y15">
        <v>40</v>
      </c>
      <c r="Z15">
        <v>36</v>
      </c>
      <c r="AA15">
        <v>50</v>
      </c>
      <c r="AB15">
        <v>26</v>
      </c>
      <c r="AC15">
        <v>3</v>
      </c>
    </row>
    <row r="16" spans="1:32" x14ac:dyDescent="0.25">
      <c r="A16" s="2" t="s">
        <v>14</v>
      </c>
      <c r="B16">
        <f t="shared" si="5"/>
        <v>3320</v>
      </c>
      <c r="C16">
        <v>2137</v>
      </c>
      <c r="D16">
        <v>1091</v>
      </c>
      <c r="E16">
        <v>41</v>
      </c>
      <c r="F16">
        <v>51</v>
      </c>
      <c r="Q16" s="6">
        <f t="shared" si="6"/>
        <v>0</v>
      </c>
      <c r="R16">
        <f t="shared" si="4"/>
        <v>0</v>
      </c>
    </row>
    <row r="17" spans="1:25" x14ac:dyDescent="0.25">
      <c r="A17" s="2" t="s">
        <v>15</v>
      </c>
      <c r="B17">
        <f t="shared" si="5"/>
        <v>179</v>
      </c>
      <c r="C17">
        <v>22</v>
      </c>
      <c r="D17">
        <v>41</v>
      </c>
      <c r="E17">
        <v>67</v>
      </c>
      <c r="F17">
        <v>49</v>
      </c>
      <c r="Q17" s="6">
        <f t="shared" si="6"/>
        <v>1.1173184357541899</v>
      </c>
      <c r="R17">
        <f t="shared" si="4"/>
        <v>2</v>
      </c>
      <c r="U17">
        <v>2</v>
      </c>
    </row>
    <row r="18" spans="1:25" x14ac:dyDescent="0.25">
      <c r="A18" s="2" t="s">
        <v>16</v>
      </c>
      <c r="B18">
        <f t="shared" si="5"/>
        <v>86</v>
      </c>
      <c r="C18">
        <v>35</v>
      </c>
      <c r="D18">
        <v>51</v>
      </c>
      <c r="Q18" s="6">
        <f t="shared" si="6"/>
        <v>100</v>
      </c>
      <c r="R18">
        <f t="shared" si="4"/>
        <v>86</v>
      </c>
      <c r="S18">
        <v>35</v>
      </c>
      <c r="T18">
        <v>51</v>
      </c>
    </row>
    <row r="19" spans="1:25" x14ac:dyDescent="0.25">
      <c r="A19" s="2" t="s">
        <v>17</v>
      </c>
      <c r="B19">
        <f t="shared" si="5"/>
        <v>74</v>
      </c>
      <c r="C19">
        <v>74</v>
      </c>
      <c r="Q19" s="6">
        <f t="shared" si="6"/>
        <v>10.810810810810811</v>
      </c>
      <c r="R19">
        <f t="shared" si="4"/>
        <v>8</v>
      </c>
      <c r="S19">
        <v>8</v>
      </c>
    </row>
    <row r="20" spans="1:25" x14ac:dyDescent="0.25">
      <c r="A20" s="2" t="s">
        <v>18</v>
      </c>
      <c r="B20">
        <f t="shared" si="5"/>
        <v>3489</v>
      </c>
      <c r="C20">
        <v>2450</v>
      </c>
      <c r="E20">
        <v>968</v>
      </c>
      <c r="F20">
        <v>71</v>
      </c>
      <c r="Q20" s="6">
        <f t="shared" si="6"/>
        <v>12.009171682430496</v>
      </c>
      <c r="R20">
        <f t="shared" si="4"/>
        <v>419</v>
      </c>
      <c r="S20">
        <v>359</v>
      </c>
      <c r="U20">
        <v>59</v>
      </c>
      <c r="V20">
        <v>1</v>
      </c>
    </row>
    <row r="21" spans="1:25" x14ac:dyDescent="0.25">
      <c r="A21" s="2" t="s">
        <v>19</v>
      </c>
      <c r="B21">
        <f t="shared" si="5"/>
        <v>53125</v>
      </c>
      <c r="C21">
        <v>19334</v>
      </c>
      <c r="D21">
        <v>17763</v>
      </c>
      <c r="E21">
        <v>15905</v>
      </c>
      <c r="F21">
        <v>123</v>
      </c>
      <c r="Q21" s="6">
        <f t="shared" si="6"/>
        <v>0.29364705882352943</v>
      </c>
      <c r="R21">
        <f t="shared" si="4"/>
        <v>156</v>
      </c>
      <c r="S21">
        <v>35</v>
      </c>
      <c r="T21">
        <v>69</v>
      </c>
      <c r="U21">
        <v>51</v>
      </c>
      <c r="V21">
        <v>1</v>
      </c>
    </row>
    <row r="22" spans="1:25" x14ac:dyDescent="0.25">
      <c r="A22" s="2" t="s">
        <v>20</v>
      </c>
      <c r="B22">
        <f t="shared" si="5"/>
        <v>23047</v>
      </c>
      <c r="C22">
        <v>8167</v>
      </c>
      <c r="D22">
        <v>7240</v>
      </c>
      <c r="E22">
        <v>7580</v>
      </c>
      <c r="F22">
        <v>60</v>
      </c>
      <c r="Q22" s="6">
        <f t="shared" si="6"/>
        <v>7.3762311797630931E-2</v>
      </c>
      <c r="R22">
        <f t="shared" si="4"/>
        <v>17</v>
      </c>
      <c r="T22">
        <v>12</v>
      </c>
      <c r="U22">
        <v>5</v>
      </c>
    </row>
    <row r="23" spans="1:25" x14ac:dyDescent="0.25">
      <c r="A23" s="2" t="s">
        <v>21</v>
      </c>
      <c r="B23">
        <f t="shared" si="5"/>
        <v>9845</v>
      </c>
      <c r="C23">
        <v>3405</v>
      </c>
      <c r="D23">
        <v>3053</v>
      </c>
      <c r="E23">
        <v>3344</v>
      </c>
      <c r="F23">
        <v>43</v>
      </c>
      <c r="Q23" s="6">
        <f t="shared" si="6"/>
        <v>6.0944641950228536E-2</v>
      </c>
      <c r="R23">
        <f t="shared" si="4"/>
        <v>6</v>
      </c>
      <c r="S23">
        <v>3</v>
      </c>
      <c r="U23">
        <v>2</v>
      </c>
      <c r="V23">
        <v>1</v>
      </c>
    </row>
    <row r="24" spans="1:25" x14ac:dyDescent="0.25">
      <c r="A24" s="2" t="s">
        <v>22</v>
      </c>
      <c r="B24">
        <f t="shared" si="5"/>
        <v>90</v>
      </c>
      <c r="C24">
        <v>45</v>
      </c>
      <c r="D24">
        <v>43</v>
      </c>
      <c r="E24">
        <v>2</v>
      </c>
      <c r="Q24" s="6">
        <f t="shared" si="6"/>
        <v>34.444444444444443</v>
      </c>
      <c r="R24">
        <f t="shared" si="4"/>
        <v>31</v>
      </c>
      <c r="S24">
        <v>11</v>
      </c>
      <c r="T24">
        <v>19</v>
      </c>
      <c r="U24">
        <v>1</v>
      </c>
    </row>
    <row r="25" spans="1:25" x14ac:dyDescent="0.25">
      <c r="A25" s="2" t="s">
        <v>23</v>
      </c>
      <c r="B25">
        <f t="shared" si="5"/>
        <v>3175</v>
      </c>
      <c r="C25">
        <v>3175</v>
      </c>
      <c r="Q25" s="6">
        <f t="shared" si="6"/>
        <v>1.5433070866141734</v>
      </c>
      <c r="R25">
        <f t="shared" si="4"/>
        <v>49</v>
      </c>
      <c r="S25">
        <v>49</v>
      </c>
    </row>
    <row r="26" spans="1:25" x14ac:dyDescent="0.25">
      <c r="A26" s="2" t="s">
        <v>24</v>
      </c>
      <c r="B26">
        <f t="shared" si="5"/>
        <v>26305</v>
      </c>
      <c r="C26">
        <v>9911</v>
      </c>
      <c r="D26">
        <v>8878</v>
      </c>
      <c r="E26">
        <v>7400</v>
      </c>
      <c r="F26">
        <v>116</v>
      </c>
      <c r="Q26" s="6">
        <f t="shared" si="6"/>
        <v>6.7363619083824364</v>
      </c>
      <c r="R26">
        <f t="shared" si="4"/>
        <v>1772</v>
      </c>
      <c r="S26">
        <v>644</v>
      </c>
      <c r="T26">
        <v>647</v>
      </c>
      <c r="U26">
        <v>480</v>
      </c>
      <c r="V26">
        <v>1</v>
      </c>
    </row>
    <row r="27" spans="1:25" x14ac:dyDescent="0.25">
      <c r="A27" s="2" t="s">
        <v>25</v>
      </c>
      <c r="B27">
        <f t="shared" si="5"/>
        <v>8211</v>
      </c>
      <c r="C27">
        <v>1938</v>
      </c>
      <c r="D27">
        <v>2812</v>
      </c>
      <c r="E27">
        <v>3419</v>
      </c>
      <c r="F27">
        <v>42</v>
      </c>
      <c r="Q27" s="6">
        <f t="shared" si="6"/>
        <v>9.4629156010230187</v>
      </c>
      <c r="R27">
        <f t="shared" si="4"/>
        <v>777</v>
      </c>
      <c r="S27">
        <v>41</v>
      </c>
      <c r="T27">
        <v>337</v>
      </c>
      <c r="U27">
        <v>399</v>
      </c>
    </row>
    <row r="28" spans="1:25" x14ac:dyDescent="0.25">
      <c r="A28" s="2" t="s">
        <v>26</v>
      </c>
      <c r="B28">
        <f t="shared" si="5"/>
        <v>41270</v>
      </c>
      <c r="C28">
        <v>17825</v>
      </c>
      <c r="D28">
        <v>11916</v>
      </c>
      <c r="E28">
        <v>8717</v>
      </c>
      <c r="F28">
        <v>972</v>
      </c>
      <c r="G28">
        <v>880</v>
      </c>
      <c r="H28">
        <v>620</v>
      </c>
      <c r="I28">
        <v>340</v>
      </c>
      <c r="Q28" s="6">
        <f t="shared" si="6"/>
        <v>5.6045553670947417</v>
      </c>
      <c r="R28">
        <f t="shared" si="4"/>
        <v>2313</v>
      </c>
      <c r="S28">
        <v>1058</v>
      </c>
      <c r="T28">
        <v>837</v>
      </c>
      <c r="U28">
        <v>358</v>
      </c>
      <c r="V28">
        <v>13</v>
      </c>
      <c r="W28">
        <v>23</v>
      </c>
      <c r="X28">
        <v>15</v>
      </c>
      <c r="Y28">
        <v>9</v>
      </c>
    </row>
    <row r="29" spans="1:25" x14ac:dyDescent="0.25">
      <c r="A29" s="2" t="s">
        <v>27</v>
      </c>
      <c r="B29">
        <f t="shared" si="5"/>
        <v>370</v>
      </c>
      <c r="C29">
        <v>370</v>
      </c>
      <c r="Q29" s="6">
        <f t="shared" si="6"/>
        <v>1.0810810810810811</v>
      </c>
      <c r="R29">
        <f t="shared" si="4"/>
        <v>4</v>
      </c>
      <c r="S29">
        <v>4</v>
      </c>
    </row>
    <row r="30" spans="1:25" x14ac:dyDescent="0.25">
      <c r="A30" s="2" t="s">
        <v>28</v>
      </c>
      <c r="B30">
        <f t="shared" si="5"/>
        <v>1835</v>
      </c>
      <c r="C30">
        <v>610</v>
      </c>
      <c r="D30">
        <v>664</v>
      </c>
      <c r="E30">
        <v>509</v>
      </c>
      <c r="F30">
        <v>52</v>
      </c>
      <c r="Q30" s="6">
        <f t="shared" si="6"/>
        <v>1.9073569482288828</v>
      </c>
      <c r="R30">
        <f t="shared" si="4"/>
        <v>35</v>
      </c>
      <c r="S30">
        <v>16</v>
      </c>
      <c r="T30">
        <v>8</v>
      </c>
      <c r="U30">
        <v>10</v>
      </c>
      <c r="V30">
        <v>1</v>
      </c>
    </row>
    <row r="31" spans="1:25" x14ac:dyDescent="0.25">
      <c r="A31" s="2" t="s">
        <v>29</v>
      </c>
      <c r="B31">
        <f t="shared" si="5"/>
        <v>13</v>
      </c>
      <c r="C31">
        <v>13</v>
      </c>
      <c r="Q31" s="6">
        <f t="shared" si="6"/>
        <v>0</v>
      </c>
      <c r="R31">
        <f t="shared" si="4"/>
        <v>0</v>
      </c>
    </row>
    <row r="32" spans="1:25" x14ac:dyDescent="0.25">
      <c r="A32" s="2" t="s">
        <v>30</v>
      </c>
      <c r="B32">
        <f t="shared" si="5"/>
        <v>1936</v>
      </c>
      <c r="C32">
        <v>1936</v>
      </c>
      <c r="Q32" s="6">
        <f t="shared" si="6"/>
        <v>1.8078512396694213</v>
      </c>
      <c r="R32">
        <f t="shared" si="4"/>
        <v>35</v>
      </c>
      <c r="S32">
        <v>35</v>
      </c>
    </row>
    <row r="33" spans="1:24" x14ac:dyDescent="0.25">
      <c r="A33" s="2" t="s">
        <v>31</v>
      </c>
      <c r="B33">
        <f t="shared" si="5"/>
        <v>0</v>
      </c>
      <c r="Q33" s="6" t="e">
        <f t="shared" si="6"/>
        <v>#DIV/0!</v>
      </c>
      <c r="R33">
        <f t="shared" si="4"/>
        <v>0</v>
      </c>
    </row>
    <row r="34" spans="1:24" x14ac:dyDescent="0.25">
      <c r="A34" s="2" t="s">
        <v>32</v>
      </c>
      <c r="B34">
        <f t="shared" si="5"/>
        <v>12476</v>
      </c>
      <c r="C34">
        <v>4322</v>
      </c>
      <c r="D34">
        <v>4978</v>
      </c>
      <c r="E34">
        <v>3129</v>
      </c>
      <c r="F34">
        <v>47</v>
      </c>
      <c r="Q34" s="6">
        <f t="shared" si="6"/>
        <v>14.563962808592498</v>
      </c>
      <c r="R34">
        <f t="shared" si="4"/>
        <v>1817</v>
      </c>
      <c r="S34">
        <v>686</v>
      </c>
      <c r="T34">
        <v>683</v>
      </c>
      <c r="U34">
        <v>445</v>
      </c>
      <c r="V34">
        <v>3</v>
      </c>
    </row>
    <row r="35" spans="1:24" x14ac:dyDescent="0.25">
      <c r="A35" s="2" t="s">
        <v>33</v>
      </c>
      <c r="B35">
        <f t="shared" si="5"/>
        <v>558</v>
      </c>
      <c r="C35">
        <v>558</v>
      </c>
      <c r="Q35" s="6">
        <f t="shared" si="6"/>
        <v>28.31541218637993</v>
      </c>
      <c r="R35">
        <f t="shared" si="4"/>
        <v>158</v>
      </c>
      <c r="S35">
        <v>158</v>
      </c>
    </row>
    <row r="36" spans="1:24" x14ac:dyDescent="0.25">
      <c r="A36" s="2" t="s">
        <v>34</v>
      </c>
      <c r="B36">
        <f t="shared" si="5"/>
        <v>74</v>
      </c>
      <c r="C36">
        <v>74</v>
      </c>
      <c r="Q36" s="6">
        <f t="shared" si="6"/>
        <v>8.1081081081081088</v>
      </c>
      <c r="R36">
        <f t="shared" si="4"/>
        <v>6</v>
      </c>
      <c r="S36">
        <v>6</v>
      </c>
    </row>
    <row r="37" spans="1:24" x14ac:dyDescent="0.25">
      <c r="A37" s="2" t="s">
        <v>35</v>
      </c>
      <c r="B37">
        <f t="shared" si="5"/>
        <v>711</v>
      </c>
      <c r="C37">
        <v>450</v>
      </c>
      <c r="E37">
        <v>255</v>
      </c>
      <c r="F37">
        <v>6</v>
      </c>
      <c r="Q37" s="6">
        <f t="shared" si="6"/>
        <v>100</v>
      </c>
      <c r="R37">
        <f t="shared" si="4"/>
        <v>711</v>
      </c>
      <c r="S37">
        <v>450</v>
      </c>
      <c r="U37">
        <v>255</v>
      </c>
      <c r="V37">
        <v>6</v>
      </c>
    </row>
    <row r="38" spans="1:24" x14ac:dyDescent="0.25">
      <c r="A38" s="2" t="s">
        <v>36</v>
      </c>
      <c r="B38">
        <f t="shared" si="5"/>
        <v>100</v>
      </c>
      <c r="C38">
        <v>64</v>
      </c>
      <c r="D38">
        <v>36</v>
      </c>
      <c r="Q38" s="6">
        <f t="shared" si="6"/>
        <v>100</v>
      </c>
      <c r="R38">
        <f t="shared" si="4"/>
        <v>100</v>
      </c>
      <c r="S38">
        <v>64</v>
      </c>
      <c r="T38">
        <v>36</v>
      </c>
    </row>
    <row r="39" spans="1:24" x14ac:dyDescent="0.25">
      <c r="A39" s="2" t="s">
        <v>37</v>
      </c>
      <c r="B39">
        <f t="shared" si="5"/>
        <v>15</v>
      </c>
      <c r="C39">
        <v>4</v>
      </c>
      <c r="D39">
        <v>3</v>
      </c>
      <c r="E39">
        <v>4</v>
      </c>
      <c r="F39">
        <v>1</v>
      </c>
      <c r="H39">
        <v>3</v>
      </c>
      <c r="Q39" s="6">
        <f t="shared" si="6"/>
        <v>93.333333333333329</v>
      </c>
      <c r="R39">
        <f t="shared" si="4"/>
        <v>14</v>
      </c>
      <c r="S39">
        <v>4</v>
      </c>
      <c r="T39">
        <v>2</v>
      </c>
      <c r="U39">
        <v>4</v>
      </c>
      <c r="V39">
        <v>1</v>
      </c>
      <c r="X39">
        <v>3</v>
      </c>
    </row>
    <row r="40" spans="1:24" x14ac:dyDescent="0.25">
      <c r="A40" s="2" t="s">
        <v>38</v>
      </c>
      <c r="B40">
        <f t="shared" si="5"/>
        <v>6</v>
      </c>
      <c r="D40">
        <v>1</v>
      </c>
      <c r="E40">
        <v>5</v>
      </c>
      <c r="Q40" s="6">
        <f t="shared" si="6"/>
        <v>100</v>
      </c>
      <c r="R40">
        <f t="shared" si="4"/>
        <v>6</v>
      </c>
      <c r="T40">
        <v>1</v>
      </c>
      <c r="U40">
        <v>5</v>
      </c>
    </row>
    <row r="41" spans="1:24" x14ac:dyDescent="0.25">
      <c r="A41" s="2" t="s">
        <v>39</v>
      </c>
      <c r="B41">
        <f t="shared" si="5"/>
        <v>30</v>
      </c>
      <c r="C41">
        <v>30</v>
      </c>
      <c r="Q41" s="6">
        <f t="shared" si="6"/>
        <v>100</v>
      </c>
      <c r="R41">
        <f t="shared" si="4"/>
        <v>30</v>
      </c>
      <c r="S41">
        <v>30</v>
      </c>
    </row>
    <row r="42" spans="1:24" x14ac:dyDescent="0.25">
      <c r="A42" s="2" t="s">
        <v>40</v>
      </c>
      <c r="B42">
        <f t="shared" si="5"/>
        <v>252</v>
      </c>
      <c r="C42">
        <v>252</v>
      </c>
      <c r="Q42" s="6">
        <f t="shared" si="6"/>
        <v>3.9682539682539679</v>
      </c>
      <c r="R42">
        <f t="shared" si="4"/>
        <v>10</v>
      </c>
      <c r="S42">
        <v>10</v>
      </c>
    </row>
    <row r="43" spans="1:24" x14ac:dyDescent="0.25">
      <c r="A43" s="2" t="s">
        <v>41</v>
      </c>
      <c r="B43">
        <f t="shared" si="5"/>
        <v>10</v>
      </c>
      <c r="C43">
        <v>6</v>
      </c>
      <c r="D43">
        <v>4</v>
      </c>
      <c r="Q43" s="6">
        <f t="shared" si="6"/>
        <v>100</v>
      </c>
      <c r="R43">
        <f t="shared" si="4"/>
        <v>10</v>
      </c>
      <c r="S43">
        <v>6</v>
      </c>
      <c r="T43">
        <v>4</v>
      </c>
    </row>
    <row r="44" spans="1:24" x14ac:dyDescent="0.25">
      <c r="A44" s="2" t="s">
        <v>42</v>
      </c>
      <c r="B44">
        <f t="shared" si="5"/>
        <v>3815</v>
      </c>
      <c r="C44">
        <v>3815</v>
      </c>
      <c r="Q44" s="6">
        <f t="shared" si="6"/>
        <v>3.2503276539973784</v>
      </c>
      <c r="R44">
        <f t="shared" si="4"/>
        <v>124</v>
      </c>
      <c r="S44">
        <v>124</v>
      </c>
    </row>
    <row r="45" spans="1:24" x14ac:dyDescent="0.25">
      <c r="A45" s="2" t="s">
        <v>43</v>
      </c>
      <c r="B45">
        <f t="shared" si="5"/>
        <v>72</v>
      </c>
      <c r="C45">
        <v>72</v>
      </c>
      <c r="Q45" s="6">
        <f t="shared" si="6"/>
        <v>43.055555555555557</v>
      </c>
      <c r="R45">
        <f t="shared" si="4"/>
        <v>31</v>
      </c>
      <c r="S45">
        <v>31</v>
      </c>
    </row>
    <row r="46" spans="1:24" x14ac:dyDescent="0.25">
      <c r="A46" s="2" t="s">
        <v>44</v>
      </c>
      <c r="B46">
        <f t="shared" si="5"/>
        <v>1322</v>
      </c>
      <c r="C46">
        <v>1322</v>
      </c>
      <c r="Q46" s="6">
        <f t="shared" si="6"/>
        <v>6.2783661119515886</v>
      </c>
      <c r="R46">
        <f t="shared" si="4"/>
        <v>83</v>
      </c>
      <c r="S46">
        <v>83</v>
      </c>
    </row>
    <row r="47" spans="1:24" x14ac:dyDescent="0.25">
      <c r="A47" s="2" t="s">
        <v>45</v>
      </c>
      <c r="B47">
        <f t="shared" si="5"/>
        <v>24986</v>
      </c>
      <c r="C47">
        <v>24986</v>
      </c>
      <c r="Q47" s="6">
        <f t="shared" si="6"/>
        <v>1.881053389898343</v>
      </c>
      <c r="R47">
        <f t="shared" si="4"/>
        <v>470</v>
      </c>
      <c r="S47">
        <v>470</v>
      </c>
    </row>
    <row r="48" spans="1:24" x14ac:dyDescent="0.25">
      <c r="A48" s="2" t="s">
        <v>46</v>
      </c>
      <c r="B48">
        <f t="shared" si="5"/>
        <v>253</v>
      </c>
      <c r="C48">
        <v>253</v>
      </c>
      <c r="Q48" s="6">
        <f t="shared" si="6"/>
        <v>6.7193675889328066</v>
      </c>
      <c r="R48">
        <f t="shared" si="4"/>
        <v>17</v>
      </c>
      <c r="S48">
        <v>17</v>
      </c>
    </row>
    <row r="49" spans="1:22" x14ac:dyDescent="0.25">
      <c r="A49" s="2" t="s">
        <v>47</v>
      </c>
      <c r="B49">
        <f t="shared" si="5"/>
        <v>2542</v>
      </c>
      <c r="C49">
        <v>2542</v>
      </c>
      <c r="Q49" s="6">
        <f t="shared" si="6"/>
        <v>0.74744295830055074</v>
      </c>
      <c r="R49">
        <f t="shared" si="4"/>
        <v>19</v>
      </c>
      <c r="S49">
        <v>19</v>
      </c>
    </row>
    <row r="50" spans="1:22" x14ac:dyDescent="0.25">
      <c r="A50" s="2" t="s">
        <v>48</v>
      </c>
      <c r="B50">
        <f t="shared" si="5"/>
        <v>2756</v>
      </c>
      <c r="C50">
        <v>268</v>
      </c>
      <c r="D50">
        <v>1230</v>
      </c>
      <c r="E50">
        <v>1225</v>
      </c>
      <c r="F50">
        <v>33</v>
      </c>
      <c r="Q50" s="6">
        <f t="shared" si="6"/>
        <v>0.14513788098693758</v>
      </c>
      <c r="R50">
        <f t="shared" si="4"/>
        <v>4</v>
      </c>
      <c r="T50">
        <v>1</v>
      </c>
      <c r="U50">
        <v>3</v>
      </c>
    </row>
    <row r="51" spans="1:22" x14ac:dyDescent="0.25">
      <c r="A51" s="2" t="s">
        <v>49</v>
      </c>
      <c r="B51">
        <f t="shared" si="5"/>
        <v>0</v>
      </c>
      <c r="Q51" s="6" t="e">
        <f t="shared" si="6"/>
        <v>#DIV/0!</v>
      </c>
      <c r="R51">
        <f t="shared" si="4"/>
        <v>0</v>
      </c>
    </row>
    <row r="52" spans="1:22" x14ac:dyDescent="0.25">
      <c r="A52" s="2" t="s">
        <v>50</v>
      </c>
      <c r="B52">
        <f t="shared" si="5"/>
        <v>10534</v>
      </c>
      <c r="C52">
        <v>2512</v>
      </c>
      <c r="D52">
        <v>3663</v>
      </c>
      <c r="E52">
        <v>4308</v>
      </c>
      <c r="F52">
        <v>51</v>
      </c>
      <c r="Q52" s="6">
        <f t="shared" si="6"/>
        <v>1.6612872602999811</v>
      </c>
      <c r="R52">
        <f t="shared" si="4"/>
        <v>175</v>
      </c>
      <c r="S52">
        <v>5</v>
      </c>
      <c r="T52">
        <v>72</v>
      </c>
      <c r="U52">
        <v>98</v>
      </c>
    </row>
    <row r="53" spans="1:22" x14ac:dyDescent="0.25">
      <c r="A53" s="2" t="s">
        <v>51</v>
      </c>
      <c r="B53">
        <f t="shared" si="5"/>
        <v>110</v>
      </c>
      <c r="C53">
        <v>62</v>
      </c>
      <c r="D53">
        <v>48</v>
      </c>
      <c r="Q53" s="6">
        <f t="shared" si="6"/>
        <v>100</v>
      </c>
      <c r="R53">
        <f t="shared" si="4"/>
        <v>110</v>
      </c>
      <c r="S53">
        <v>62</v>
      </c>
      <c r="T53">
        <v>48</v>
      </c>
    </row>
    <row r="54" spans="1:22" x14ac:dyDescent="0.25">
      <c r="A54" s="2" t="s">
        <v>52</v>
      </c>
      <c r="B54">
        <f t="shared" si="5"/>
        <v>15</v>
      </c>
      <c r="C54">
        <v>15</v>
      </c>
      <c r="Q54" s="6">
        <f t="shared" si="6"/>
        <v>0</v>
      </c>
      <c r="R54">
        <f t="shared" si="4"/>
        <v>0</v>
      </c>
    </row>
    <row r="55" spans="1:22" x14ac:dyDescent="0.25">
      <c r="A55" s="2" t="s">
        <v>53</v>
      </c>
      <c r="B55">
        <f t="shared" si="5"/>
        <v>14</v>
      </c>
      <c r="C55">
        <v>14</v>
      </c>
      <c r="Q55" s="6">
        <f t="shared" si="6"/>
        <v>0</v>
      </c>
      <c r="R55">
        <f t="shared" si="4"/>
        <v>0</v>
      </c>
    </row>
    <row r="56" spans="1:22" x14ac:dyDescent="0.25">
      <c r="A56" s="2" t="s">
        <v>54</v>
      </c>
      <c r="B56">
        <f t="shared" si="5"/>
        <v>7</v>
      </c>
      <c r="C56">
        <v>7</v>
      </c>
      <c r="Q56" s="6">
        <f t="shared" si="6"/>
        <v>0</v>
      </c>
      <c r="R56">
        <f t="shared" si="4"/>
        <v>0</v>
      </c>
    </row>
    <row r="57" spans="1:22" x14ac:dyDescent="0.25">
      <c r="A57" s="2" t="s">
        <v>55</v>
      </c>
      <c r="B57">
        <f t="shared" si="5"/>
        <v>15</v>
      </c>
      <c r="C57">
        <v>15</v>
      </c>
      <c r="Q57" s="6">
        <f t="shared" si="6"/>
        <v>0</v>
      </c>
      <c r="R57">
        <f t="shared" si="4"/>
        <v>0</v>
      </c>
    </row>
    <row r="58" spans="1:22" x14ac:dyDescent="0.25">
      <c r="A58" s="2" t="s">
        <v>56</v>
      </c>
      <c r="B58">
        <f t="shared" si="5"/>
        <v>10</v>
      </c>
      <c r="C58">
        <v>10</v>
      </c>
      <c r="Q58" s="6">
        <f t="shared" si="6"/>
        <v>0</v>
      </c>
      <c r="R58">
        <f t="shared" si="4"/>
        <v>0</v>
      </c>
    </row>
    <row r="59" spans="1:22" x14ac:dyDescent="0.25">
      <c r="A59" s="2" t="s">
        <v>57</v>
      </c>
      <c r="B59">
        <f t="shared" si="5"/>
        <v>15</v>
      </c>
      <c r="C59">
        <v>13</v>
      </c>
      <c r="E59">
        <v>1</v>
      </c>
      <c r="I59">
        <v>1</v>
      </c>
      <c r="Q59" s="6">
        <f t="shared" si="6"/>
        <v>0</v>
      </c>
      <c r="R59">
        <f t="shared" si="4"/>
        <v>0</v>
      </c>
    </row>
    <row r="60" spans="1:22" x14ac:dyDescent="0.25">
      <c r="A60" s="2" t="s">
        <v>58</v>
      </c>
      <c r="B60">
        <f t="shared" si="5"/>
        <v>8</v>
      </c>
      <c r="C60">
        <v>8</v>
      </c>
      <c r="Q60" s="6">
        <f t="shared" si="6"/>
        <v>0</v>
      </c>
      <c r="R60">
        <f t="shared" si="4"/>
        <v>0</v>
      </c>
    </row>
    <row r="61" spans="1:22" x14ac:dyDescent="0.25">
      <c r="A61" s="2" t="s">
        <v>59</v>
      </c>
      <c r="B61">
        <f t="shared" si="5"/>
        <v>14</v>
      </c>
      <c r="C61">
        <v>14</v>
      </c>
      <c r="Q61" s="6">
        <f t="shared" si="6"/>
        <v>0</v>
      </c>
      <c r="R61">
        <f t="shared" si="4"/>
        <v>0</v>
      </c>
    </row>
    <row r="62" spans="1:22" x14ac:dyDescent="0.25">
      <c r="A62" s="2" t="s">
        <v>60</v>
      </c>
      <c r="B62">
        <f t="shared" si="5"/>
        <v>148</v>
      </c>
      <c r="C62">
        <v>40</v>
      </c>
      <c r="D62">
        <v>45</v>
      </c>
      <c r="E62">
        <v>41</v>
      </c>
      <c r="F62">
        <v>22</v>
      </c>
      <c r="Q62" s="6">
        <f t="shared" si="6"/>
        <v>100</v>
      </c>
      <c r="R62">
        <f t="shared" si="4"/>
        <v>148</v>
      </c>
      <c r="S62">
        <v>40</v>
      </c>
      <c r="T62">
        <v>45</v>
      </c>
      <c r="U62">
        <v>41</v>
      </c>
      <c r="V62">
        <v>22</v>
      </c>
    </row>
    <row r="63" spans="1:22" x14ac:dyDescent="0.25">
      <c r="A63" s="2" t="s">
        <v>61</v>
      </c>
      <c r="B63">
        <f t="shared" si="5"/>
        <v>62215</v>
      </c>
      <c r="C63">
        <v>22640</v>
      </c>
      <c r="D63">
        <v>22505</v>
      </c>
      <c r="E63">
        <v>16924</v>
      </c>
      <c r="F63">
        <v>146</v>
      </c>
      <c r="Q63" s="6">
        <f t="shared" si="6"/>
        <v>2.589407699107932</v>
      </c>
      <c r="R63">
        <f t="shared" si="4"/>
        <v>1611</v>
      </c>
      <c r="S63">
        <v>570</v>
      </c>
      <c r="T63">
        <v>598</v>
      </c>
      <c r="U63">
        <v>443</v>
      </c>
      <c r="V63">
        <v>0</v>
      </c>
    </row>
    <row r="64" spans="1:22" x14ac:dyDescent="0.25">
      <c r="A64" s="2" t="s">
        <v>62</v>
      </c>
      <c r="B64">
        <f t="shared" si="5"/>
        <v>15</v>
      </c>
      <c r="C64">
        <v>12</v>
      </c>
      <c r="D64">
        <v>3</v>
      </c>
      <c r="Q64" s="6">
        <f t="shared" si="6"/>
        <v>100</v>
      </c>
      <c r="R64">
        <f t="shared" si="4"/>
        <v>15</v>
      </c>
      <c r="S64">
        <v>12</v>
      </c>
      <c r="T64">
        <v>3</v>
      </c>
    </row>
    <row r="65" spans="1:20" x14ac:dyDescent="0.25">
      <c r="A65" s="2" t="s">
        <v>63</v>
      </c>
      <c r="B65">
        <f t="shared" si="5"/>
        <v>182</v>
      </c>
      <c r="C65">
        <v>131</v>
      </c>
      <c r="D65">
        <v>51</v>
      </c>
      <c r="Q65" s="6">
        <f t="shared" si="6"/>
        <v>1.6483516483516485</v>
      </c>
      <c r="R65">
        <f t="shared" si="4"/>
        <v>3</v>
      </c>
      <c r="T65">
        <v>3</v>
      </c>
    </row>
    <row r="66" spans="1:20" x14ac:dyDescent="0.25">
      <c r="A66" s="2" t="s">
        <v>64</v>
      </c>
      <c r="B66">
        <f t="shared" si="5"/>
        <v>618</v>
      </c>
      <c r="C66">
        <v>618</v>
      </c>
      <c r="Q66" s="6">
        <f t="shared" si="6"/>
        <v>7.7669902912621351</v>
      </c>
      <c r="R66">
        <f t="shared" si="4"/>
        <v>48</v>
      </c>
      <c r="S66">
        <v>48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D003D-2C07-4249-8804-F429383A7EC4}">
  <dimension ref="A1:E12"/>
  <sheetViews>
    <sheetView workbookViewId="0">
      <selection activeCell="E1" sqref="E1"/>
    </sheetView>
  </sheetViews>
  <sheetFormatPr baseColWidth="10" defaultRowHeight="15" x14ac:dyDescent="0.25"/>
  <sheetData>
    <row r="1" spans="1:5" x14ac:dyDescent="0.25">
      <c r="A1" t="s">
        <v>0</v>
      </c>
      <c r="B1" t="s">
        <v>66</v>
      </c>
      <c r="D1" t="s">
        <v>0</v>
      </c>
      <c r="E1">
        <v>2017</v>
      </c>
    </row>
    <row r="2" spans="1:5" x14ac:dyDescent="0.25">
      <c r="A2" s="2" t="s">
        <v>13</v>
      </c>
      <c r="B2">
        <v>850</v>
      </c>
      <c r="D2" s="2" t="s">
        <v>35</v>
      </c>
      <c r="E2" s="2">
        <v>450</v>
      </c>
    </row>
    <row r="3" spans="1:5" x14ac:dyDescent="0.25">
      <c r="A3" s="2" t="s">
        <v>35</v>
      </c>
      <c r="B3">
        <v>726</v>
      </c>
      <c r="D3" s="2" t="s">
        <v>13</v>
      </c>
      <c r="E3" s="2">
        <v>215</v>
      </c>
    </row>
    <row r="4" spans="1:5" x14ac:dyDescent="0.25">
      <c r="A4" t="s">
        <v>5</v>
      </c>
      <c r="B4">
        <v>194</v>
      </c>
      <c r="D4" s="2" t="s">
        <v>5</v>
      </c>
      <c r="E4" s="2">
        <v>106</v>
      </c>
    </row>
    <row r="5" spans="1:5" x14ac:dyDescent="0.25">
      <c r="A5" s="2" t="s">
        <v>60</v>
      </c>
      <c r="B5">
        <v>149</v>
      </c>
      <c r="D5" s="2" t="s">
        <v>36</v>
      </c>
      <c r="E5" s="2">
        <v>64</v>
      </c>
    </row>
    <row r="6" spans="1:5" x14ac:dyDescent="0.25">
      <c r="A6" s="2" t="s">
        <v>51</v>
      </c>
      <c r="B6">
        <v>110</v>
      </c>
      <c r="D6" s="2" t="s">
        <v>51</v>
      </c>
      <c r="E6" s="2">
        <v>62</v>
      </c>
    </row>
    <row r="7" spans="1:5" x14ac:dyDescent="0.25">
      <c r="A7" s="2" t="s">
        <v>36</v>
      </c>
      <c r="B7">
        <v>100</v>
      </c>
      <c r="D7" s="2" t="s">
        <v>60</v>
      </c>
      <c r="E7" s="2">
        <v>40</v>
      </c>
    </row>
    <row r="8" spans="1:5" x14ac:dyDescent="0.25">
      <c r="A8" s="2" t="s">
        <v>16</v>
      </c>
      <c r="B8">
        <v>87</v>
      </c>
      <c r="D8" s="2" t="s">
        <v>16</v>
      </c>
      <c r="E8" s="2">
        <v>35</v>
      </c>
    </row>
    <row r="9" spans="1:5" x14ac:dyDescent="0.25">
      <c r="A9" s="2" t="s">
        <v>39</v>
      </c>
      <c r="B9">
        <v>30</v>
      </c>
      <c r="D9" s="2" t="s">
        <v>39</v>
      </c>
      <c r="E9" s="2">
        <v>30</v>
      </c>
    </row>
    <row r="10" spans="1:5" x14ac:dyDescent="0.25">
      <c r="A10" s="2" t="s">
        <v>62</v>
      </c>
      <c r="B10">
        <v>15</v>
      </c>
      <c r="D10" s="2" t="s">
        <v>62</v>
      </c>
      <c r="E10" s="2">
        <v>12</v>
      </c>
    </row>
    <row r="11" spans="1:5" x14ac:dyDescent="0.25">
      <c r="A11" s="2" t="s">
        <v>41</v>
      </c>
      <c r="B11">
        <v>10</v>
      </c>
      <c r="D11" s="2" t="s">
        <v>41</v>
      </c>
      <c r="E11" s="2">
        <v>6</v>
      </c>
    </row>
    <row r="12" spans="1:5" x14ac:dyDescent="0.25">
      <c r="A12" s="2" t="s">
        <v>38</v>
      </c>
      <c r="B12">
        <v>6</v>
      </c>
      <c r="D12" s="2" t="s">
        <v>37</v>
      </c>
      <c r="E12" s="2">
        <v>4</v>
      </c>
    </row>
  </sheetData>
  <sortState ref="A2:B12">
    <sortCondition descending="1" ref="B2:B12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A63A-67A9-4BEA-968A-AB779971A303}">
  <dimension ref="A1:D19"/>
  <sheetViews>
    <sheetView workbookViewId="0">
      <selection activeCell="D19" sqref="A1:D19"/>
    </sheetView>
  </sheetViews>
  <sheetFormatPr baseColWidth="10" defaultRowHeight="15" x14ac:dyDescent="0.25"/>
  <sheetData>
    <row r="1" spans="1:4" x14ac:dyDescent="0.25">
      <c r="A1" t="s">
        <v>7</v>
      </c>
      <c r="B1">
        <v>32</v>
      </c>
      <c r="C1">
        <v>17</v>
      </c>
      <c r="D1">
        <v>53</v>
      </c>
    </row>
    <row r="2" spans="1:4" x14ac:dyDescent="0.25">
      <c r="A2" t="s">
        <v>43</v>
      </c>
      <c r="B2">
        <v>72</v>
      </c>
      <c r="C2">
        <v>31</v>
      </c>
      <c r="D2">
        <v>43</v>
      </c>
    </row>
    <row r="3" spans="1:4" x14ac:dyDescent="0.25">
      <c r="A3" t="s">
        <v>9</v>
      </c>
      <c r="B3">
        <v>299</v>
      </c>
      <c r="C3">
        <v>122</v>
      </c>
      <c r="D3">
        <v>41</v>
      </c>
    </row>
    <row r="4" spans="1:4" x14ac:dyDescent="0.25">
      <c r="A4" t="s">
        <v>33</v>
      </c>
      <c r="B4">
        <v>558</v>
      </c>
      <c r="C4">
        <v>158</v>
      </c>
      <c r="D4">
        <v>28</v>
      </c>
    </row>
    <row r="5" spans="1:4" x14ac:dyDescent="0.25">
      <c r="A5" t="s">
        <v>22</v>
      </c>
      <c r="B5">
        <v>45</v>
      </c>
      <c r="C5">
        <v>11</v>
      </c>
      <c r="D5">
        <v>24</v>
      </c>
    </row>
    <row r="6" spans="1:4" x14ac:dyDescent="0.25">
      <c r="A6" t="s">
        <v>3</v>
      </c>
      <c r="B6">
        <v>1548</v>
      </c>
      <c r="C6">
        <v>245</v>
      </c>
      <c r="D6">
        <v>16</v>
      </c>
    </row>
    <row r="7" spans="1:4" x14ac:dyDescent="0.25">
      <c r="A7" t="s">
        <v>32</v>
      </c>
      <c r="B7">
        <v>4322</v>
      </c>
      <c r="C7">
        <v>686</v>
      </c>
      <c r="D7">
        <v>16</v>
      </c>
    </row>
    <row r="8" spans="1:4" x14ac:dyDescent="0.25">
      <c r="A8" t="s">
        <v>18</v>
      </c>
      <c r="B8">
        <v>2450</v>
      </c>
      <c r="C8">
        <v>359</v>
      </c>
      <c r="D8">
        <v>15</v>
      </c>
    </row>
    <row r="9" spans="1:4" x14ac:dyDescent="0.25">
      <c r="A9" t="s">
        <v>2</v>
      </c>
      <c r="B9">
        <v>1376</v>
      </c>
      <c r="C9">
        <v>195</v>
      </c>
      <c r="D9">
        <v>14</v>
      </c>
    </row>
    <row r="10" spans="1:4" x14ac:dyDescent="0.25">
      <c r="A10" t="s">
        <v>10</v>
      </c>
      <c r="B10">
        <v>1578</v>
      </c>
      <c r="C10">
        <v>219</v>
      </c>
      <c r="D10">
        <v>14</v>
      </c>
    </row>
    <row r="11" spans="1:4" x14ac:dyDescent="0.25">
      <c r="A11" t="s">
        <v>17</v>
      </c>
      <c r="B11">
        <v>74</v>
      </c>
      <c r="C11">
        <v>8</v>
      </c>
      <c r="D11">
        <v>11</v>
      </c>
    </row>
    <row r="12" spans="1:4" x14ac:dyDescent="0.25">
      <c r="A12" t="s">
        <v>11</v>
      </c>
      <c r="B12">
        <v>7094</v>
      </c>
      <c r="C12">
        <v>613</v>
      </c>
      <c r="D12">
        <v>9</v>
      </c>
    </row>
    <row r="13" spans="1:4" x14ac:dyDescent="0.25">
      <c r="A13" t="s">
        <v>34</v>
      </c>
      <c r="B13">
        <v>74</v>
      </c>
      <c r="C13">
        <v>6</v>
      </c>
      <c r="D13">
        <v>8</v>
      </c>
    </row>
    <row r="14" spans="1:4" x14ac:dyDescent="0.25">
      <c r="A14" t="s">
        <v>64</v>
      </c>
      <c r="B14">
        <v>618</v>
      </c>
      <c r="C14">
        <v>48</v>
      </c>
      <c r="D14">
        <v>8</v>
      </c>
    </row>
    <row r="15" spans="1:4" x14ac:dyDescent="0.25">
      <c r="A15" t="s">
        <v>46</v>
      </c>
      <c r="B15">
        <v>253</v>
      </c>
      <c r="C15">
        <v>17</v>
      </c>
      <c r="D15">
        <v>7</v>
      </c>
    </row>
    <row r="16" spans="1:4" x14ac:dyDescent="0.25">
      <c r="A16" t="s">
        <v>24</v>
      </c>
      <c r="B16">
        <v>9911</v>
      </c>
      <c r="C16">
        <v>644</v>
      </c>
      <c r="D16">
        <v>6</v>
      </c>
    </row>
    <row r="17" spans="1:4" x14ac:dyDescent="0.25">
      <c r="A17" t="s">
        <v>26</v>
      </c>
      <c r="B17">
        <v>17825</v>
      </c>
      <c r="C17">
        <v>1058</v>
      </c>
      <c r="D17">
        <v>6</v>
      </c>
    </row>
    <row r="18" spans="1:4" x14ac:dyDescent="0.25">
      <c r="A18" t="s">
        <v>44</v>
      </c>
      <c r="B18">
        <v>1322</v>
      </c>
      <c r="C18">
        <v>83</v>
      </c>
      <c r="D18">
        <v>6</v>
      </c>
    </row>
    <row r="19" spans="1:4" x14ac:dyDescent="0.25">
      <c r="A19" t="s">
        <v>40</v>
      </c>
      <c r="B19">
        <v>252</v>
      </c>
      <c r="C19">
        <v>10</v>
      </c>
      <c r="D19">
        <v>4</v>
      </c>
    </row>
  </sheetData>
  <hyperlinks>
    <hyperlink ref="A1" r:id="rId1" tooltip="AustrianFootball" display="javascript:NewWin(FileNameFeed_Details + '?ch=af&amp;rapidmark=1')" xr:uid="{BCE1D63A-3413-49EE-8111-0895ABD621FF}"/>
    <hyperlink ref="A2" r:id="rId2" tooltip="SportLive-Fußball" display="javascript:NewWin(FileNameFeed_Details + '?ch=sl&amp;rapidmark=1')" xr:uid="{03324025-7198-46E7-9CC8-0E3D09922BC4}"/>
    <hyperlink ref="A3" r:id="rId3" tooltip="Christian Bruckner" display="javascript:NewWin(FileNameFeed_Details + '?ch=br&amp;rapidmark=1')" xr:uid="{14585767-0380-479E-BEF5-5D9332FE2F75}"/>
    <hyperlink ref="A4" r:id="rId4" tooltip="Peter Linden" display="javascript:NewWin(FileNameFeed_Details + '?ch=li&amp;rapidmark=1')" xr:uid="{770F8BEB-FDC7-4A66-A04A-C6FAC418D637}"/>
    <hyperlink ref="A5" r:id="rId5" tooltip="Peter Klinglmüller" display="javascript:NewWin(FileNameFeed_Details + '?ch=kl&amp;rapidmark=1')" xr:uid="{CDE11A89-E2A7-4C22-B622-BAC6116234BD}"/>
    <hyperlink ref="A6" r:id="rId6" tooltip="abseits.at" display="javascript:NewWin(FileNameFeed_Details + '?ch=ab&amp;rapidmark=1')" xr:uid="{333C4BE5-BB67-4416-AFBF-1F64A28333BF}"/>
    <hyperlink ref="A7" r:id="rId7" tooltip="www.oe24.at: Fußball" display="javascript:NewWin(FileNameFeed_Details + '?ch=oe&amp;rapidmark=1')" xr:uid="{0A866AAD-E288-4C16-81AC-75E9C394F53E}"/>
    <hyperlink ref="A8" r:id="rId8" tooltip="Sport" display="javascript:NewWin(FileNameFeed_Details + '?ch=he&amp;rapidmark=1')" xr:uid="{45FE1D8E-8B9D-40C1-9CEF-F91CDD7E151B}"/>
    <hyperlink ref="A9" r:id="rId9" tooltip="90minuten.at - Wir sind Relaunch!" display="javascript:NewWin(FileNameFeed_Details + '?ch=90&amp;rapidmark=1')" xr:uid="{CA240A7B-EB70-4706-BC0F-E752E2EAC422}"/>
    <hyperlink ref="A10" r:id="rId10" tooltip="Österreichische Bundesliga" display="javascript:NewWin(FileNameFeed_Details + '?ch=bu&amp;rapidmark=1')" xr:uid="{D64FA05A-AA45-4DDF-9444-BF2CA86094E0}"/>
    <hyperlink ref="A11" r:id="rId11" tooltip="Heisse Liga - Regionalliga Ost" display="javascript:NewWin(FileNameFeed_Details + '?ch=hl&amp;rapidmark=1')" xr:uid="{37D8F206-062A-4FB2-A6AF-F6BDEF24BE2A}"/>
    <hyperlink ref="A12" r:id="rId12" tooltip="derStandard.at › Sport › Fußball" display="javascript:NewWin(FileNameFeed_Details + '?ch=st&amp;rapidmark=1')" xr:uid="{0E856C6C-7DF9-419A-B75C-F4B8EAD8FA59}"/>
    <hyperlink ref="A13" r:id="rId13" tooltip="Redaktion Österreichisches Pressebüro" display="javascript:NewWin(FileNameFeed_Details + '?ch=%C3%B6p&amp;rapidmark=1')" xr:uid="{BBCE74E2-C46C-49CA-A782-04C10869DAEB}"/>
    <hyperlink ref="A14" r:id="rId14" tooltip="WienerZeitung - Sport" display="javascript:NewWin(FileNameFeed_Details + '?ch=wz&amp;rapidmark=1')" xr:uid="{E99D73C3-6413-47C8-9303-26180D0E39C7}"/>
    <hyperlink ref="A15" r:id="rId15" tooltip="SVM Mattersburg" display="javascript:NewWin(FileNameFeed_Details + '?ch=mb&amp;rapidmark=1')" xr:uid="{8873C3B3-24D4-4DBA-A22C-3F281F697589}"/>
    <hyperlink ref="A16" r:id="rId16" tooltip="Krone.at - Sport" display="javascript:NewWin(FileNameFeed_Details + '?ch=kr&amp;rapidmark=1')" xr:uid="{0979C4E3-BC49-4F65-9E58-52C3C3789136}"/>
    <hyperlink ref="A17" r:id="rId17" tooltip="Laola1" display="javascript:NewWin(FileNameFeed_Details + '?ch=l1&amp;rapidmark=1')" xr:uid="{8AD4363D-BB79-48FF-8C90-0D6C4B621C80}"/>
    <hyperlink ref="A18" r:id="rId18" tooltip="sportreport.biz" display="javascript:NewWin(FileNameFeed_Details + '?ch=sr&amp;rapidmark=1')" xr:uid="{DE67B9C1-2766-4C9C-A93F-DE6DCD09E477}"/>
    <hyperlink ref="A19" r:id="rId19" tooltip="RedBull" display="javascript:NewWin(FileNameFeed_Details + '?ch=rb&amp;rapidmark=1')" xr:uid="{F875E1D7-33A5-4688-A9A9-E606D28DE09A}"/>
  </hyperlinks>
  <pageMargins left="0.7" right="0.7" top="0.78740157499999996" bottom="0.78740157499999996" header="0.3" footer="0.3"/>
  <pageSetup paperSize="9" orientation="portrait" horizontalDpi="1200" verticalDpi="120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Alle Quellen</vt:lpstr>
      <vt:lpstr>Rapid-nah</vt:lpstr>
      <vt:lpstr>Andere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2018-01-06T16:16:09Z</dcterms:created>
  <dcterms:modified xsi:type="dcterms:W3CDTF">2018-01-06T19:07:04Z</dcterms:modified>
</cp:coreProperties>
</file>